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ΟΙΚΟΝΟΜΙΚΕΣ ΠΡΟΣΦΟΡΕΣ" sheetId="1" r:id="rId1"/>
  </sheets>
  <definedNames>
    <definedName name="_xlnm._FilterDatabase" localSheetId="0" hidden="1">'ΟΙΚΟΝΟΜΙΚΕΣ ΠΡΟΣΦΟΡΕΣ'!$A$5:$X$9</definedName>
  </definedNames>
  <calcPr calcId="124519"/>
  <extLst>
    <ext uri="GoogleSheetsCustomDataVersion1">
      <go:sheetsCustomData xmlns:go="http://customooxmlschemas.google.com/" r:id="" roundtripDataSignature="AMtx7miLzW3xtfPpwvqJsBufgJT45Q/rYw=="/>
    </ext>
  </extLst>
</workbook>
</file>

<file path=xl/calcChain.xml><?xml version="1.0" encoding="utf-8"?>
<calcChain xmlns="http://schemas.openxmlformats.org/spreadsheetml/2006/main">
  <c r="U10" i="1"/>
  <c r="X8" l="1"/>
  <c r="R8"/>
  <c r="S8" s="1"/>
  <c r="U8" s="1"/>
  <c r="X6"/>
  <c r="R6"/>
  <c r="S6" s="1"/>
  <c r="U6" s="1"/>
</calcChain>
</file>

<file path=xl/sharedStrings.xml><?xml version="1.0" encoding="utf-8"?>
<sst xmlns="http://schemas.openxmlformats.org/spreadsheetml/2006/main" count="54" uniqueCount="44">
  <si>
    <t>Α/Α</t>
  </si>
  <si>
    <t>ΚΩΔΙΚΟΣ</t>
  </si>
  <si>
    <t>ΒΑΘΜΙΔΑ ΕΚΑΠΙΔΕΥΣΗΣ</t>
  </si>
  <si>
    <t>ΠΕΡΙΓΡΑΦΗ ΔΙΑΔΡΟΜΗΣ ΔΡΟΜΟΛΟΓΙΟΥ</t>
  </si>
  <si>
    <t>ΕΞΥΠΗΡΕΤΟΥΜΕΝΕΣ ΣΧΟΛΙΚΕΣ ΜΟΝΑΔΕΣ</t>
  </si>
  <si>
    <t>ΔΗΜΟΣ</t>
  </si>
  <si>
    <t>ΠΛΗΘΟΣ ΜΑΘΗΤΩΝ/ΤΡΙΩΝ</t>
  </si>
  <si>
    <t>ΩΡΑ ΕΝΑΡΞΗΣ ΔΡΟΜΟΛΟΓΙΟΥ</t>
  </si>
  <si>
    <t>ΕΜΦΟΡΤΑ ΧΙΛΙΟΜΕΤΡΑ ΑΠΛΗΣ ΔΙΑΔΡΟΜΗΣ</t>
  </si>
  <si>
    <t>ΕΜΦΟΡΤΑ ΧΙΛΙΟΜΕΤΡΑ ΔΙΠΛΗΣ ΔΙΑΔΡΟΜΗΣ</t>
  </si>
  <si>
    <t>ΕΙΔΟΣ ΔΙΑΔΡΟΜΗΣ</t>
  </si>
  <si>
    <t>ΜΕΓΙΣΤΟ ΗΜΕΡΗΣΙΟ ΚΟΣΤΟΣ ΧΩΡΙΣ ΦΠΑ</t>
  </si>
  <si>
    <t>ΦΠΑ 24%</t>
  </si>
  <si>
    <t>ΗΜΕΡΙΣΙΟ ΚΟΣΤΟΣ ΔΡΟΜΟΛΟΓΙΟΥ ΜΕ ΦΠΑ</t>
  </si>
  <si>
    <t>ΠΛΗΘΟΣ ΠΡΟΒΛΕΠΟΜΕΝΩΝ ΔΡΟΜΟΛΟΓΙΩΝ</t>
  </si>
  <si>
    <t>ΣΥΝΟΔΟΣ (ΝΑΙ / ΟΧΙ)</t>
  </si>
  <si>
    <t>ΜΕΤΑΦΟΡΙΚΟ ΜΕΣΟ: 1.ΜΙΚΡΟ ΛΕΩΦΟΡΕΙΟ 2. ΜΕΓΑΛΟ ΛΕΩΦΟΡΕΙΟ</t>
  </si>
  <si>
    <t>ΕΓΓΥΗΤΙΚΗ ΕΠΙΣΤΟΛΗ ΣΥΜΜΕΤΟΧΗΣ 1% ΕΠΙ ΤΟΥ ΣΥΝΟΛΙΚΟΥ ΚΟΣΤΟΥΣ ΧΩΡΙΣ ΦΠΑ</t>
  </si>
  <si>
    <t>ΕΝΤΟΣ ΠΟΛΗΣ ΜΙΚΡΗ ΚΛΙΣΗ (&lt;5%)</t>
  </si>
  <si>
    <t>ΕΝΤΟΣ ΠΟΛΗΣ ΜΕΓΑΛΗ ΚΛΙΣΗ (&gt;5%)</t>
  </si>
  <si>
    <t>ΕΚΤΟΣ ΠΟΛΗΣ ΜΙΚΡΗ ΚΛΙΣΗ (&lt;5%)</t>
  </si>
  <si>
    <t>ΕΚΤΟΣ ΠΟΛΗΣ ΜΕΓΑΛΗ ΚΛΙΣΗ (&gt;5%)</t>
  </si>
  <si>
    <t>ΧΩΜΑ / ΧΙΟΝΙ ΜΙΚΡΗ ΚΛΙΣΗ (&lt;5%)</t>
  </si>
  <si>
    <t>ΧΩΜΑ / ΧΙΟΝΙ ΜΕΓΑΛΗ ΚΛΙΣΗ (&gt;5%)</t>
  </si>
  <si>
    <t>ΝΑΙ</t>
  </si>
  <si>
    <t>ΜΕΓΑΛΟ ΛΕΩΦΟΡΕΙΟ</t>
  </si>
  <si>
    <t>Β/ΘΜΙΑ</t>
  </si>
  <si>
    <t>ΌΧΙ</t>
  </si>
  <si>
    <t>ΜΙΚΡΟ ΛΕΩΦΟΡΕΙΟ</t>
  </si>
  <si>
    <t>14:01:00</t>
  </si>
  <si>
    <t>14:00:00</t>
  </si>
  <si>
    <t>07:15:00</t>
  </si>
  <si>
    <t>07:20:00</t>
  </si>
  <si>
    <t>ΚΑΛΑΒΡΥΤΩΝ</t>
  </si>
  <si>
    <t>ΣΥΝΟΛΟ:</t>
  </si>
  <si>
    <t>ΣΥΝΟΛΙΚΟ ΚΟΣΤΟΣ</t>
  </si>
  <si>
    <t>ΔΛΚ-3Α</t>
  </si>
  <si>
    <t>ΔΛΚ-3Β</t>
  </si>
  <si>
    <t>ΚΑΤΩ ΒΛΑΣΙΑ - ΜΑΝΕΣΙ - ΣΚΕΠΑΣΤΟ - ΚΑΛΑΒΡΥΤΑ</t>
  </si>
  <si>
    <t>ΔΛΚ-4Α</t>
  </si>
  <si>
    <t>ΔΛΚ-4Β</t>
  </si>
  <si>
    <t>ΜΠΟΣΙ - ΚΑΛΑΒΡΥΤΑ</t>
  </si>
  <si>
    <t>ΔΗΜΟΤΙΚΟ ΣΧΟΛΕΙΟ ΚΑΛΑΒΡΥΤΩΝ, ΓΥΜΝΑΣΙΟ ΚΑΛΑΒΡΥΤΩΝ</t>
  </si>
  <si>
    <t>ΓΥΜΝΑΣΙΟ ΚΑΛΑΒΡΥΤΩΝ, ΓΕΝΙΚΟ ΛΥΚΕΙΟ ΚΑΛΑΒΡΥΤΩΝ, ΕΠΑΓΓΕΛΜΑΤΙΚΟ ΛΥΚΕΙΟ ΚΑΛΑΒΡΥΤΩΝ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</si>
</sst>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1"/>
      <color theme="1"/>
      <name val="Arial"/>
    </font>
    <font>
      <sz val="11"/>
      <name val="Arial"/>
    </font>
    <font>
      <sz val="8"/>
      <color theme="1"/>
      <name val="Arial"/>
    </font>
    <font>
      <sz val="11"/>
      <color theme="1"/>
      <name val="Calibri"/>
    </font>
    <font>
      <b/>
      <sz val="7"/>
      <color rgb="FF000000"/>
      <name val="Arial"/>
    </font>
    <font>
      <sz val="8"/>
      <color rgb="FF000000"/>
      <name val="Arial"/>
    </font>
    <font>
      <sz val="7"/>
      <color theme="1"/>
      <name val="Arial"/>
    </font>
    <font>
      <b/>
      <sz val="11"/>
      <color theme="1"/>
      <name val="Calibri"/>
    </font>
    <font>
      <b/>
      <sz val="8"/>
      <color theme="1"/>
      <name val="Arial"/>
    </font>
    <font>
      <sz val="8"/>
      <color theme="1"/>
      <name val="Calibri"/>
    </font>
    <font>
      <b/>
      <sz val="8"/>
      <color rgb="FF000000"/>
      <name val="Calibri"/>
      <family val="2"/>
      <charset val="161"/>
      <scheme val="major"/>
    </font>
    <font>
      <sz val="8"/>
      <name val="Calibri"/>
      <family val="2"/>
      <charset val="161"/>
      <scheme val="major"/>
    </font>
    <font>
      <b/>
      <sz val="8"/>
      <color theme="1"/>
      <name val="Calibri"/>
      <family val="2"/>
      <charset val="161"/>
      <scheme val="major"/>
    </font>
    <font>
      <b/>
      <sz val="15"/>
      <color rgb="FF000000"/>
      <name val="Arial"/>
      <family val="2"/>
      <charset val="161"/>
    </font>
    <font>
      <sz val="15"/>
      <name val="Arial"/>
      <family val="2"/>
      <charset val="161"/>
    </font>
    <font>
      <sz val="8"/>
      <color indexed="8"/>
      <name val="Arial"/>
    </font>
    <font>
      <sz val="8"/>
      <color indexed="8"/>
      <name val="Arial"/>
      <family val="2"/>
      <charset val="161"/>
    </font>
    <font>
      <sz val="8"/>
      <color rgb="FF000000"/>
      <name val="Arial"/>
      <family val="2"/>
      <charset val="161"/>
    </font>
    <font>
      <b/>
      <sz val="11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0" fillId="0" borderId="0" xfId="0" applyFont="1" applyFill="1" applyAlignment="1"/>
    <xf numFmtId="0" fontId="12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/>
    <xf numFmtId="0" fontId="1" fillId="0" borderId="18" xfId="0" applyFont="1" applyFill="1" applyBorder="1"/>
    <xf numFmtId="0" fontId="8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/>
    </xf>
    <xf numFmtId="0" fontId="0" fillId="0" borderId="19" xfId="0" applyFont="1" applyFill="1" applyBorder="1" applyAlignment="1"/>
    <xf numFmtId="0" fontId="1" fillId="0" borderId="11" xfId="0" applyFont="1" applyFill="1" applyBorder="1"/>
    <xf numFmtId="0" fontId="1" fillId="0" borderId="19" xfId="0" applyFont="1" applyFill="1" applyBorder="1"/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left" vertical="center"/>
    </xf>
    <xf numFmtId="0" fontId="17" fillId="0" borderId="13" xfId="0" applyFont="1" applyFill="1" applyBorder="1" applyAlignment="1">
      <alignment horizontal="left" vertical="center" wrapText="1"/>
    </xf>
    <xf numFmtId="2" fontId="0" fillId="0" borderId="19" xfId="0" applyNumberFormat="1" applyFont="1" applyFill="1" applyBorder="1" applyAlignment="1"/>
    <xf numFmtId="0" fontId="0" fillId="0" borderId="19" xfId="0" applyFill="1" applyBorder="1" applyAlignment="1">
      <alignment horizontal="right"/>
    </xf>
    <xf numFmtId="0" fontId="0" fillId="0" borderId="19" xfId="0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center" vertical="center"/>
    </xf>
    <xf numFmtId="0" fontId="1" fillId="0" borderId="12" xfId="0" applyFont="1" applyFill="1" applyBorder="1"/>
    <xf numFmtId="164" fontId="5" fillId="0" borderId="15" xfId="0" applyNumberFormat="1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/>
    <xf numFmtId="2" fontId="3" fillId="0" borderId="19" xfId="0" applyNumberFormat="1" applyFont="1" applyFill="1" applyBorder="1" applyAlignment="1">
      <alignment horizontal="center" vertical="center"/>
    </xf>
    <xf numFmtId="0" fontId="1" fillId="0" borderId="19" xfId="0" applyFont="1" applyFill="1" applyBorder="1"/>
    <xf numFmtId="0" fontId="10" fillId="0" borderId="3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/>
    <xf numFmtId="0" fontId="11" fillId="0" borderId="12" xfId="0" applyFont="1" applyFill="1" applyBorder="1"/>
    <xf numFmtId="0" fontId="10" fillId="0" borderId="3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/>
    <xf numFmtId="0" fontId="11" fillId="0" borderId="17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14" fillId="0" borderId="6" xfId="0" applyFont="1" applyFill="1" applyBorder="1"/>
    <xf numFmtId="49" fontId="10" fillId="0" borderId="3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2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/>
    <xf numFmtId="0" fontId="11" fillId="0" borderId="6" xfId="0" applyFont="1" applyFill="1" applyBorder="1"/>
    <xf numFmtId="0" fontId="11" fillId="0" borderId="8" xfId="0" applyFont="1" applyFill="1" applyBorder="1"/>
    <xf numFmtId="0" fontId="11" fillId="0" borderId="9" xfId="0" applyFont="1" applyFill="1" applyBorder="1"/>
    <xf numFmtId="0" fontId="11" fillId="0" borderId="10" xfId="0" applyFont="1" applyFill="1" applyBorder="1"/>
    <xf numFmtId="2" fontId="7" fillId="0" borderId="3" xfId="0" applyNumberFormat="1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2" fontId="3" fillId="0" borderId="22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" fillId="0" borderId="18" xfId="0" applyFont="1" applyFill="1" applyBorder="1"/>
    <xf numFmtId="0" fontId="1" fillId="0" borderId="11" xfId="0" applyFont="1" applyFill="1" applyBorder="1"/>
    <xf numFmtId="0" fontId="1" fillId="0" borderId="20" xfId="0" applyFont="1" applyFill="1" applyBorder="1"/>
    <xf numFmtId="164" fontId="2" fillId="0" borderId="15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 vertical="center"/>
    </xf>
    <xf numFmtId="2" fontId="7" fillId="0" borderId="22" xfId="0" applyNumberFormat="1" applyFont="1" applyFill="1" applyBorder="1" applyAlignment="1">
      <alignment horizontal="center" vertical="center"/>
    </xf>
    <xf numFmtId="4" fontId="18" fillId="0" borderId="19" xfId="0" applyNumberFormat="1" applyFont="1" applyFill="1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X10"/>
  <sheetViews>
    <sheetView tabSelected="1" zoomScale="80" zoomScaleNormal="80" workbookViewId="0">
      <pane ySplit="1" topLeftCell="A2" activePane="bottomLeft" state="frozen"/>
      <selection pane="bottomLeft" activeCell="U10" sqref="U10"/>
    </sheetView>
  </sheetViews>
  <sheetFormatPr defaultColWidth="12.625" defaultRowHeight="15" customHeight="1"/>
  <cols>
    <col min="1" max="1" width="4.875" style="1" customWidth="1"/>
    <col min="2" max="2" width="7.625" style="1" customWidth="1"/>
    <col min="3" max="3" width="6.625" style="1" customWidth="1"/>
    <col min="4" max="4" width="23.5" style="1" customWidth="1"/>
    <col min="5" max="5" width="21.875" style="1" customWidth="1"/>
    <col min="6" max="6" width="11.5" style="1" customWidth="1"/>
    <col min="7" max="7" width="4.375" style="1" customWidth="1"/>
    <col min="8" max="9" width="7.625" style="1" customWidth="1"/>
    <col min="10" max="10" width="7.375" style="1" customWidth="1"/>
    <col min="11" max="16" width="7.625" style="1" customWidth="1"/>
    <col min="17" max="17" width="8" style="1" customWidth="1"/>
    <col min="18" max="18" width="5.125" style="1" customWidth="1"/>
    <col min="19" max="19" width="8.5" style="1" customWidth="1"/>
    <col min="20" max="20" width="3.875" style="1" customWidth="1"/>
    <col min="21" max="21" width="11" style="1" customWidth="1"/>
    <col min="22" max="22" width="6.625" style="1" customWidth="1"/>
    <col min="23" max="23" width="8" style="1" customWidth="1"/>
    <col min="24" max="24" width="10.125" style="1" customWidth="1"/>
    <col min="25" max="16384" width="12.625" style="1"/>
  </cols>
  <sheetData>
    <row r="1" spans="1:24" ht="29.25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5"/>
    </row>
    <row r="2" spans="1:24" ht="15.75" customHeight="1">
      <c r="A2" s="39" t="s">
        <v>0</v>
      </c>
      <c r="B2" s="39" t="s">
        <v>1</v>
      </c>
      <c r="C2" s="36" t="s">
        <v>2</v>
      </c>
      <c r="D2" s="46" t="s">
        <v>3</v>
      </c>
      <c r="E2" s="46" t="s">
        <v>4</v>
      </c>
      <c r="F2" s="39" t="s">
        <v>5</v>
      </c>
      <c r="G2" s="36" t="s">
        <v>6</v>
      </c>
      <c r="H2" s="39" t="s">
        <v>7</v>
      </c>
      <c r="I2" s="39" t="s">
        <v>8</v>
      </c>
      <c r="J2" s="39" t="s">
        <v>9</v>
      </c>
      <c r="K2" s="54" t="s">
        <v>10</v>
      </c>
      <c r="L2" s="55"/>
      <c r="M2" s="55"/>
      <c r="N2" s="55"/>
      <c r="O2" s="55"/>
      <c r="P2" s="56"/>
      <c r="Q2" s="39" t="s">
        <v>11</v>
      </c>
      <c r="R2" s="39" t="s">
        <v>12</v>
      </c>
      <c r="S2" s="39" t="s">
        <v>13</v>
      </c>
      <c r="T2" s="36" t="s">
        <v>14</v>
      </c>
      <c r="U2" s="39" t="s">
        <v>35</v>
      </c>
      <c r="V2" s="39" t="s">
        <v>15</v>
      </c>
      <c r="W2" s="40" t="s">
        <v>16</v>
      </c>
      <c r="X2" s="47" t="s">
        <v>17</v>
      </c>
    </row>
    <row r="3" spans="1:24" ht="9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57"/>
      <c r="L3" s="58"/>
      <c r="M3" s="58"/>
      <c r="N3" s="58"/>
      <c r="O3" s="58"/>
      <c r="P3" s="59"/>
      <c r="Q3" s="37"/>
      <c r="R3" s="37"/>
      <c r="S3" s="37"/>
      <c r="T3" s="37"/>
      <c r="U3" s="37"/>
      <c r="V3" s="37"/>
      <c r="W3" s="41"/>
      <c r="X3" s="35"/>
    </row>
    <row r="4" spans="1:24" ht="62.2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2" t="s">
        <v>18</v>
      </c>
      <c r="L4" s="2" t="s">
        <v>19</v>
      </c>
      <c r="M4" s="2" t="s">
        <v>20</v>
      </c>
      <c r="N4" s="2" t="s">
        <v>21</v>
      </c>
      <c r="O4" s="2" t="s">
        <v>22</v>
      </c>
      <c r="P4" s="2" t="s">
        <v>23</v>
      </c>
      <c r="Q4" s="38"/>
      <c r="R4" s="38"/>
      <c r="S4" s="38"/>
      <c r="T4" s="38"/>
      <c r="U4" s="38"/>
      <c r="V4" s="38"/>
      <c r="W4" s="42"/>
      <c r="X4" s="35"/>
    </row>
    <row r="5" spans="1:24" ht="15.75" customHeight="1">
      <c r="A5" s="3"/>
      <c r="B5" s="3"/>
      <c r="C5" s="3"/>
      <c r="D5" s="3"/>
      <c r="E5" s="3"/>
      <c r="F5" s="3"/>
      <c r="G5" s="3"/>
      <c r="H5" s="3"/>
      <c r="I5" s="3"/>
      <c r="J5" s="4"/>
      <c r="K5" s="5"/>
      <c r="L5" s="5"/>
      <c r="M5" s="5"/>
      <c r="N5" s="5"/>
      <c r="O5" s="5"/>
      <c r="P5" s="5"/>
      <c r="Q5" s="4"/>
      <c r="R5" s="4"/>
      <c r="S5" s="4"/>
      <c r="T5" s="4"/>
      <c r="U5" s="4"/>
      <c r="V5" s="4"/>
      <c r="W5" s="11"/>
      <c r="X5" s="12"/>
    </row>
    <row r="6" spans="1:24" ht="59.25" customHeight="1">
      <c r="A6" s="6">
        <v>1</v>
      </c>
      <c r="B6" s="18" t="s">
        <v>36</v>
      </c>
      <c r="C6" s="7" t="s">
        <v>26</v>
      </c>
      <c r="D6" s="17" t="s">
        <v>38</v>
      </c>
      <c r="E6" s="21" t="s">
        <v>43</v>
      </c>
      <c r="F6" s="8" t="s">
        <v>33</v>
      </c>
      <c r="G6" s="7">
        <v>30</v>
      </c>
      <c r="H6" s="9" t="s">
        <v>32</v>
      </c>
      <c r="I6" s="19">
        <v>30027</v>
      </c>
      <c r="J6" s="25">
        <v>60.076999999999998</v>
      </c>
      <c r="K6" s="25"/>
      <c r="L6" s="25"/>
      <c r="M6" s="25">
        <v>43</v>
      </c>
      <c r="N6" s="48">
        <v>17.077999999999999</v>
      </c>
      <c r="O6" s="48"/>
      <c r="P6" s="29"/>
      <c r="Q6" s="60">
        <v>133.07</v>
      </c>
      <c r="R6" s="50">
        <f>ROUND(Q6*(24/100),5)</f>
        <v>31.936800000000002</v>
      </c>
      <c r="S6" s="50">
        <f>Q6+R6</f>
        <v>165.0068</v>
      </c>
      <c r="T6" s="51">
        <v>54</v>
      </c>
      <c r="U6" s="53">
        <f>S6*T6</f>
        <v>8910.3672000000006</v>
      </c>
      <c r="V6" s="31" t="s">
        <v>27</v>
      </c>
      <c r="W6" s="32" t="s">
        <v>25</v>
      </c>
      <c r="X6" s="34">
        <f>ROUND((Q6*T6)*1/100,5)</f>
        <v>71.857799999999997</v>
      </c>
    </row>
    <row r="7" spans="1:24" ht="66" customHeight="1">
      <c r="A7" s="6">
        <v>2</v>
      </c>
      <c r="B7" s="18" t="s">
        <v>37</v>
      </c>
      <c r="C7" s="7" t="s">
        <v>26</v>
      </c>
      <c r="D7" s="17" t="s">
        <v>38</v>
      </c>
      <c r="E7" s="21" t="s">
        <v>43</v>
      </c>
      <c r="F7" s="8" t="s">
        <v>33</v>
      </c>
      <c r="G7" s="7">
        <v>30</v>
      </c>
      <c r="H7" s="9" t="s">
        <v>30</v>
      </c>
      <c r="I7" s="19">
        <v>30051</v>
      </c>
      <c r="J7" s="26"/>
      <c r="K7" s="26"/>
      <c r="L7" s="26"/>
      <c r="M7" s="26"/>
      <c r="N7" s="49"/>
      <c r="O7" s="49"/>
      <c r="P7" s="30"/>
      <c r="Q7" s="26"/>
      <c r="R7" s="26"/>
      <c r="S7" s="26"/>
      <c r="T7" s="52"/>
      <c r="U7" s="26"/>
      <c r="V7" s="26"/>
      <c r="W7" s="33"/>
      <c r="X7" s="35"/>
    </row>
    <row r="8" spans="1:24" ht="48.75" customHeight="1">
      <c r="A8" s="6">
        <v>3</v>
      </c>
      <c r="B8" s="19" t="s">
        <v>39</v>
      </c>
      <c r="C8" s="7" t="s">
        <v>26</v>
      </c>
      <c r="D8" s="20" t="s">
        <v>41</v>
      </c>
      <c r="E8" s="21" t="s">
        <v>42</v>
      </c>
      <c r="F8" s="8" t="s">
        <v>33</v>
      </c>
      <c r="G8" s="7">
        <v>9</v>
      </c>
      <c r="H8" s="9" t="s">
        <v>31</v>
      </c>
      <c r="I8" s="19">
        <v>45304</v>
      </c>
      <c r="J8" s="25">
        <v>90.608000000000004</v>
      </c>
      <c r="K8" s="27"/>
      <c r="L8" s="27"/>
      <c r="M8" s="25">
        <v>70.608000000000004</v>
      </c>
      <c r="N8" s="48">
        <v>6</v>
      </c>
      <c r="O8" s="68"/>
      <c r="P8" s="48">
        <v>14</v>
      </c>
      <c r="Q8" s="70">
        <v>232.23</v>
      </c>
      <c r="R8" s="61">
        <f>ROUND(Q8*(24/100),5)</f>
        <v>55.735199999999999</v>
      </c>
      <c r="S8" s="61">
        <f>Q8+R8</f>
        <v>287.96519999999998</v>
      </c>
      <c r="T8" s="63">
        <v>54</v>
      </c>
      <c r="U8" s="53">
        <f>S8*T8</f>
        <v>15550.120799999999</v>
      </c>
      <c r="V8" s="31" t="s">
        <v>24</v>
      </c>
      <c r="W8" s="32" t="s">
        <v>28</v>
      </c>
      <c r="X8" s="34">
        <f>ROUND((Q8*T8)*1/100,5)</f>
        <v>125.4042</v>
      </c>
    </row>
    <row r="9" spans="1:24" ht="48.75" customHeight="1">
      <c r="A9" s="13">
        <v>4</v>
      </c>
      <c r="B9" s="19" t="s">
        <v>40</v>
      </c>
      <c r="C9" s="14" t="s">
        <v>26</v>
      </c>
      <c r="D9" s="20" t="s">
        <v>41</v>
      </c>
      <c r="E9" s="21" t="s">
        <v>42</v>
      </c>
      <c r="F9" s="15" t="s">
        <v>33</v>
      </c>
      <c r="G9" s="14">
        <v>9</v>
      </c>
      <c r="H9" s="16" t="s">
        <v>29</v>
      </c>
      <c r="I9" s="19">
        <v>45304</v>
      </c>
      <c r="J9" s="26"/>
      <c r="K9" s="28"/>
      <c r="L9" s="28"/>
      <c r="M9" s="26"/>
      <c r="N9" s="49"/>
      <c r="O9" s="69"/>
      <c r="P9" s="49"/>
      <c r="Q9" s="71"/>
      <c r="R9" s="62"/>
      <c r="S9" s="62"/>
      <c r="T9" s="64"/>
      <c r="U9" s="65"/>
      <c r="V9" s="65"/>
      <c r="W9" s="66"/>
      <c r="X9" s="67"/>
    </row>
    <row r="10" spans="1:24" ht="30" customHeight="1">
      <c r="A10" s="23" t="s">
        <v>34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2"/>
      <c r="T10" s="10"/>
      <c r="U10" s="72">
        <f>SUM(U6:U9)</f>
        <v>24460.487999999998</v>
      </c>
      <c r="V10" s="10"/>
      <c r="W10" s="10"/>
      <c r="X10" s="10"/>
    </row>
  </sheetData>
  <autoFilter ref="A5:X9"/>
  <mergeCells count="51">
    <mergeCell ref="V8:V9"/>
    <mergeCell ref="W8:W9"/>
    <mergeCell ref="X8:X9"/>
    <mergeCell ref="L8:L9"/>
    <mergeCell ref="M8:M9"/>
    <mergeCell ref="N8:N9"/>
    <mergeCell ref="O8:O9"/>
    <mergeCell ref="Q8:Q9"/>
    <mergeCell ref="R8:R9"/>
    <mergeCell ref="A1:X1"/>
    <mergeCell ref="A2:A4"/>
    <mergeCell ref="B2:B4"/>
    <mergeCell ref="C2:C4"/>
    <mergeCell ref="D2:D4"/>
    <mergeCell ref="E2:E4"/>
    <mergeCell ref="F2:F4"/>
    <mergeCell ref="X2:X4"/>
    <mergeCell ref="K2:P3"/>
    <mergeCell ref="Q2:Q4"/>
    <mergeCell ref="W6:W7"/>
    <mergeCell ref="X6:X7"/>
    <mergeCell ref="G2:G4"/>
    <mergeCell ref="H2:H4"/>
    <mergeCell ref="R2:R4"/>
    <mergeCell ref="S2:S4"/>
    <mergeCell ref="T2:T4"/>
    <mergeCell ref="U2:U4"/>
    <mergeCell ref="V2:V4"/>
    <mergeCell ref="W2:W4"/>
    <mergeCell ref="I2:I4"/>
    <mergeCell ref="J2:J4"/>
    <mergeCell ref="J6:J7"/>
    <mergeCell ref="O6:O7"/>
    <mergeCell ref="R6:R7"/>
    <mergeCell ref="S6:S7"/>
    <mergeCell ref="A10:R10"/>
    <mergeCell ref="J8:J9"/>
    <mergeCell ref="K8:K9"/>
    <mergeCell ref="P6:P7"/>
    <mergeCell ref="V6:V7"/>
    <mergeCell ref="P8:P9"/>
    <mergeCell ref="T6:T7"/>
    <mergeCell ref="U6:U7"/>
    <mergeCell ref="Q6:Q7"/>
    <mergeCell ref="K6:K7"/>
    <mergeCell ref="L6:L7"/>
    <mergeCell ref="M6:M7"/>
    <mergeCell ref="N6:N7"/>
    <mergeCell ref="S8:S9"/>
    <mergeCell ref="T8:T9"/>
    <mergeCell ref="U8:U9"/>
  </mergeCells>
  <pageMargins left="0.31496062992125984" right="0.31496062992125984" top="0.35433070866141736" bottom="0.35433070866141736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ΟΙΚΟΝΟΜΙΚΕΣ ΠΡΟΣΦΟΡΕΣ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dnikol</dc:creator>
  <cp:lastModifiedBy>dnikol</cp:lastModifiedBy>
  <cp:lastPrinted>2020-09-17T10:17:53Z</cp:lastPrinted>
  <dcterms:created xsi:type="dcterms:W3CDTF">2020-05-22T08:05:01Z</dcterms:created>
  <dcterms:modified xsi:type="dcterms:W3CDTF">2020-09-17T10:17:57Z</dcterms:modified>
</cp:coreProperties>
</file>